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<sst xmlns="http://schemas.openxmlformats.org/spreadsheetml/2006/main" count="93" uniqueCount="57">
  <si>
    <t>Nazwa i cel</t>
  </si>
  <si>
    <t>Jednostka odpowiedzialna lub koordynująca</t>
  </si>
  <si>
    <t xml:space="preserve">Okres realizacji </t>
  </si>
  <si>
    <t>Łączne nakłady finansowe</t>
  </si>
  <si>
    <t>Limit 2012</t>
  </si>
  <si>
    <t>Limit 2014</t>
  </si>
  <si>
    <t>Limit 2015</t>
  </si>
  <si>
    <t>Limit 2016</t>
  </si>
  <si>
    <t>Limit zobowiązań</t>
  </si>
  <si>
    <t>Limit 2013</t>
  </si>
  <si>
    <t>od</t>
  </si>
  <si>
    <t>do</t>
  </si>
  <si>
    <t>Przedsięwzięcia ogółem</t>
  </si>
  <si>
    <t>- wydatki majątkowe</t>
  </si>
  <si>
    <t>1) programy, projekty lub zadania ( razem)</t>
  </si>
  <si>
    <t>- wydatki bieżące</t>
  </si>
  <si>
    <t>a) programy , projekty lub zadania związane z programami realizowanymi z udziałem środków, o których mowa w art. 5 ust.1 pkt 2 i 3 , (razem)</t>
  </si>
  <si>
    <t>2011</t>
  </si>
  <si>
    <t>Urząd Gminy w Łącznej</t>
  </si>
  <si>
    <t>Budowa Systemu Informacji Przestrzennej Województwa Świętokrzyskiego</t>
  </si>
  <si>
    <t>2007</t>
  </si>
  <si>
    <t>2013</t>
  </si>
  <si>
    <t>b) programy, projekty lub zadania związane z umowami partnerstwa publicznoprawnego ( razem)</t>
  </si>
  <si>
    <t>Budowa garażu OSP - poprawa warunków garażowania samochodów OSP</t>
  </si>
  <si>
    <t>Budowa kanalizacji Jęgrzna -Osełków - ochrona środowiska na terenie gminy</t>
  </si>
  <si>
    <t>Budowa kanalizacji Łączna-Gózd- ochrona środowiska na terenie gminy</t>
  </si>
  <si>
    <t>Budowa kanalizacji Występa -Zalezianka-Jaśle-Stawik- ochrona środowiska na terenie gminy</t>
  </si>
  <si>
    <t>2) umowy, których realizacja w roku budżetowym i w latach następnych jest niezbędna dla zapewnienia ciągłości działania jednostki i których płatności przypadają w okresie dłuższym niż rok</t>
  </si>
  <si>
    <t>3) gwarancje i poręczenia udzielane przez jednostki samorządu terytorialnego (razem)</t>
  </si>
  <si>
    <t>2010</t>
  </si>
  <si>
    <t>2009</t>
  </si>
  <si>
    <t>2005</t>
  </si>
  <si>
    <t>2015</t>
  </si>
  <si>
    <t>2016</t>
  </si>
  <si>
    <t>c) programy, projekty lub zadania pozostałe ( inne niż wymienione w lit.a i b) (razem)</t>
  </si>
  <si>
    <t>Wykaz przedsięwzięć do WPF</t>
  </si>
  <si>
    <t xml:space="preserve"> -wydatki bieżące</t>
  </si>
  <si>
    <t>Indywidualizacja procesu nauczania w Gminie łączna - cel zmniejszenie różnic w jakości usług edukacyjnych</t>
  </si>
  <si>
    <t>2012</t>
  </si>
  <si>
    <t xml:space="preserve">Rozbudowa Infrastruktury Informacyjnej jednostek samorządu terytorialnego </t>
  </si>
  <si>
    <t xml:space="preserve">Weź los w swoje ręce- aktywne społecznie kobiety- cel zwiększenie aktywności społecznej kobiet </t>
  </si>
  <si>
    <t>Budowa dróg dojazdowych do zbiornika wodnego Jaśle poprawa infrastruktury drogowej i bezpieczeństwa</t>
  </si>
  <si>
    <t xml:space="preserve"> dowożenie uczniów do szkół</t>
  </si>
  <si>
    <t>Zespół Szkół Góżd, Łaczna</t>
  </si>
  <si>
    <t>dostawa mediów - zapewnienie ciągłości działania jednostek dział 800</t>
  </si>
  <si>
    <t xml:space="preserve">dostawa mediów - zapewnienie ciągłości działania jednostki - </t>
  </si>
  <si>
    <t>GOPS Łączna</t>
  </si>
  <si>
    <t>usługi telekomunikacyjne - zapewnienie ciągłości działania jednostek</t>
  </si>
  <si>
    <t>usługi pocztowe - zapewnienie ciągłości działania jednostki - dział 750</t>
  </si>
  <si>
    <t>usługi telekomunikacyjne - zapewnienie ciągłości działania jednostki- dział 750</t>
  </si>
  <si>
    <t xml:space="preserve">konserwacja oprogramowania </t>
  </si>
  <si>
    <t>Rady Gminy Łączna</t>
  </si>
  <si>
    <t>2014</t>
  </si>
  <si>
    <t xml:space="preserve">Projekt "Bajkowy świat"- utworzenie dwóch oddziałów przedszkolnych w celu wyrównania szans edukacyjnych dzieci </t>
  </si>
  <si>
    <t>Załącznik Nr 3 do</t>
  </si>
  <si>
    <t xml:space="preserve">Uchwały Nr XIX/156/2012 </t>
  </si>
  <si>
    <t>z dnia 27.06.2012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</si>
</sst>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4" fontId="2" fillId="0" borderId="1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wrapText="1"/>
    </xf>
    <xf numFmtId="49" fontId="2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left" wrapText="1"/>
    </xf>
    <xf numFmtId="4" fontId="2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2" fillId="0" borderId="11" xfId="0" applyNumberFormat="1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1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49" fontId="1" fillId="0" borderId="13" xfId="0" applyNumberFormat="1" applyFont="1" applyBorder="1" applyAlignment="1">
      <alignment/>
    </xf>
    <xf numFmtId="49" fontId="1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49" fontId="2" fillId="0" borderId="11" xfId="0" applyNumberFormat="1" applyFont="1" applyBorder="1" applyAlignment="1">
      <alignment wrapText="1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49" fontId="2" fillId="0" borderId="11" xfId="0" applyNumberFormat="1" applyFont="1" applyBorder="1" applyAlignment="1">
      <alignment vertical="center" wrapText="1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49" fontId="1" fillId="0" borderId="12" xfId="0" applyNumberFormat="1" applyFont="1" applyBorder="1" applyAlignment="1">
      <alignment vertical="center"/>
    </xf>
    <xf numFmtId="49" fontId="1" fillId="0" borderId="13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 wrapText="1"/>
    </xf>
    <xf numFmtId="49" fontId="2" fillId="0" borderId="13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13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A10" sqref="A10:D10"/>
    </sheetView>
  </sheetViews>
  <sheetFormatPr defaultColWidth="9.140625" defaultRowHeight="12.75"/>
  <cols>
    <col min="1" max="1" width="29.57421875" style="0" customWidth="1"/>
    <col min="2" max="2" width="21.00390625" style="0" customWidth="1"/>
    <col min="3" max="3" width="6.7109375" style="0" customWidth="1"/>
    <col min="4" max="4" width="8.28125" style="0" customWidth="1"/>
    <col min="5" max="5" width="11.7109375" style="0" customWidth="1"/>
    <col min="6" max="6" width="10.00390625" style="0" bestFit="1" customWidth="1"/>
    <col min="7" max="7" width="11.00390625" style="0" customWidth="1"/>
    <col min="8" max="8" width="10.00390625" style="0" bestFit="1" customWidth="1"/>
    <col min="9" max="9" width="9.28125" style="0" bestFit="1" customWidth="1"/>
    <col min="11" max="11" width="11.8515625" style="0" customWidth="1"/>
  </cols>
  <sheetData>
    <row r="1" spans="10:11" ht="12.75">
      <c r="J1" s="16" t="s">
        <v>54</v>
      </c>
      <c r="K1" s="16"/>
    </row>
    <row r="2" spans="1:10" ht="15.75">
      <c r="A2" s="15" t="s">
        <v>35</v>
      </c>
      <c r="J2" s="16" t="s">
        <v>55</v>
      </c>
    </row>
    <row r="3" spans="1:10" ht="15.75">
      <c r="A3" s="15"/>
      <c r="J3" s="16" t="s">
        <v>51</v>
      </c>
    </row>
    <row r="4" spans="10:11" ht="12.75">
      <c r="J4" s="16" t="s">
        <v>56</v>
      </c>
      <c r="K4" s="16"/>
    </row>
    <row r="5" spans="1:13" ht="12.75">
      <c r="A5" s="58" t="s">
        <v>0</v>
      </c>
      <c r="B5" s="60" t="s">
        <v>1</v>
      </c>
      <c r="C5" s="56" t="s">
        <v>2</v>
      </c>
      <c r="D5" s="57"/>
      <c r="E5" s="48" t="s">
        <v>3</v>
      </c>
      <c r="F5" s="48" t="s">
        <v>4</v>
      </c>
      <c r="G5" s="48" t="s">
        <v>9</v>
      </c>
      <c r="H5" s="48" t="s">
        <v>5</v>
      </c>
      <c r="I5" s="48" t="s">
        <v>6</v>
      </c>
      <c r="J5" s="48" t="s">
        <v>7</v>
      </c>
      <c r="K5" s="48" t="s">
        <v>8</v>
      </c>
      <c r="L5" s="12"/>
      <c r="M5" s="2"/>
    </row>
    <row r="6" spans="1:13" ht="19.5" customHeight="1">
      <c r="A6" s="59"/>
      <c r="B6" s="61"/>
      <c r="C6" s="4" t="s">
        <v>10</v>
      </c>
      <c r="D6" s="5" t="s">
        <v>11</v>
      </c>
      <c r="E6" s="49"/>
      <c r="F6" s="49"/>
      <c r="G6" s="49"/>
      <c r="H6" s="49"/>
      <c r="I6" s="49"/>
      <c r="J6" s="49"/>
      <c r="K6" s="49"/>
      <c r="L6" s="12"/>
      <c r="M6" s="2"/>
    </row>
    <row r="7" spans="1:13" ht="16.5" customHeight="1">
      <c r="A7" s="50" t="s">
        <v>12</v>
      </c>
      <c r="B7" s="51"/>
      <c r="C7" s="51"/>
      <c r="D7" s="52"/>
      <c r="E7" s="7">
        <f>SUM(E8:E9)</f>
        <v>33498621</v>
      </c>
      <c r="F7" s="7">
        <f aca="true" t="shared" si="0" ref="F7:K7">SUM(F8:F9)</f>
        <v>3630064</v>
      </c>
      <c r="G7" s="7">
        <f t="shared" si="0"/>
        <v>2205850</v>
      </c>
      <c r="H7" s="7">
        <f t="shared" si="0"/>
        <v>1055690</v>
      </c>
      <c r="I7" s="7">
        <f t="shared" si="0"/>
        <v>630000</v>
      </c>
      <c r="J7" s="7">
        <f t="shared" si="0"/>
        <v>650000</v>
      </c>
      <c r="K7" s="7">
        <f t="shared" si="0"/>
        <v>7624304</v>
      </c>
      <c r="L7" s="13"/>
      <c r="M7" s="2"/>
    </row>
    <row r="8" spans="1:13" ht="15" customHeight="1">
      <c r="A8" s="53" t="s">
        <v>36</v>
      </c>
      <c r="B8" s="54"/>
      <c r="C8" s="54"/>
      <c r="D8" s="55"/>
      <c r="E8" s="6">
        <f>SUM(E11+E33)</f>
        <v>1939255</v>
      </c>
      <c r="F8" s="6">
        <f aca="true" t="shared" si="1" ref="F8:K8">SUM(F11+F33)</f>
        <v>634323</v>
      </c>
      <c r="G8" s="6">
        <f t="shared" si="1"/>
        <v>805850</v>
      </c>
      <c r="H8" s="6">
        <f t="shared" si="1"/>
        <v>425690</v>
      </c>
      <c r="I8" s="6">
        <f t="shared" si="1"/>
        <v>0</v>
      </c>
      <c r="J8" s="6">
        <f t="shared" si="1"/>
        <v>0</v>
      </c>
      <c r="K8" s="6">
        <f t="shared" si="1"/>
        <v>1318563</v>
      </c>
      <c r="L8" s="13"/>
      <c r="M8" s="2"/>
    </row>
    <row r="9" spans="1:13" ht="16.5" customHeight="1">
      <c r="A9" s="43" t="s">
        <v>13</v>
      </c>
      <c r="B9" s="44"/>
      <c r="C9" s="44"/>
      <c r="D9" s="45"/>
      <c r="E9" s="6">
        <f>SUM(E12)</f>
        <v>31559366</v>
      </c>
      <c r="F9" s="6">
        <f aca="true" t="shared" si="2" ref="F9:K9">SUM(F12)</f>
        <v>2995741</v>
      </c>
      <c r="G9" s="6">
        <f t="shared" si="2"/>
        <v>1400000</v>
      </c>
      <c r="H9" s="6">
        <f t="shared" si="2"/>
        <v>630000</v>
      </c>
      <c r="I9" s="6">
        <f t="shared" si="2"/>
        <v>630000</v>
      </c>
      <c r="J9" s="6">
        <f t="shared" si="2"/>
        <v>650000</v>
      </c>
      <c r="K9" s="6">
        <f t="shared" si="2"/>
        <v>6305741</v>
      </c>
      <c r="L9" s="13"/>
      <c r="M9" s="2"/>
    </row>
    <row r="10" spans="1:13" ht="18" customHeight="1">
      <c r="A10" s="50" t="s">
        <v>14</v>
      </c>
      <c r="B10" s="51"/>
      <c r="C10" s="51"/>
      <c r="D10" s="52"/>
      <c r="E10" s="7">
        <f aca="true" t="shared" si="3" ref="E10:J10">SUM(E11:E12)</f>
        <v>32951321</v>
      </c>
      <c r="F10" s="7">
        <f t="shared" si="3"/>
        <v>3397664</v>
      </c>
      <c r="G10" s="7">
        <f t="shared" si="3"/>
        <v>1970050</v>
      </c>
      <c r="H10" s="7">
        <f t="shared" si="3"/>
        <v>976590</v>
      </c>
      <c r="I10" s="7">
        <f t="shared" si="3"/>
        <v>630000</v>
      </c>
      <c r="J10" s="7">
        <f t="shared" si="3"/>
        <v>650000</v>
      </c>
      <c r="K10" s="7">
        <f>SUM(F10:J10)</f>
        <v>7624304</v>
      </c>
      <c r="L10" s="13"/>
      <c r="M10" s="2"/>
    </row>
    <row r="11" spans="1:13" ht="15.75" customHeight="1">
      <c r="A11" s="43" t="s">
        <v>15</v>
      </c>
      <c r="B11" s="44"/>
      <c r="C11" s="44"/>
      <c r="D11" s="45"/>
      <c r="E11" s="6">
        <f aca="true" t="shared" si="4" ref="E11:J12">SUM(E14+E23+E26)</f>
        <v>1391955</v>
      </c>
      <c r="F11" s="6">
        <f t="shared" si="4"/>
        <v>401923</v>
      </c>
      <c r="G11" s="6">
        <f t="shared" si="4"/>
        <v>570050</v>
      </c>
      <c r="H11" s="6">
        <f t="shared" si="4"/>
        <v>346590</v>
      </c>
      <c r="I11" s="6">
        <f t="shared" si="4"/>
        <v>0</v>
      </c>
      <c r="J11" s="6">
        <f t="shared" si="4"/>
        <v>0</v>
      </c>
      <c r="K11" s="17">
        <f>SUM(F11:J11)</f>
        <v>1318563</v>
      </c>
      <c r="L11" s="13"/>
      <c r="M11" s="2"/>
    </row>
    <row r="12" spans="1:13" ht="15" customHeight="1">
      <c r="A12" s="43" t="s">
        <v>13</v>
      </c>
      <c r="B12" s="44"/>
      <c r="C12" s="44"/>
      <c r="D12" s="45"/>
      <c r="E12" s="6">
        <f t="shared" si="4"/>
        <v>31559366</v>
      </c>
      <c r="F12" s="6">
        <f t="shared" si="4"/>
        <v>2995741</v>
      </c>
      <c r="G12" s="6">
        <f t="shared" si="4"/>
        <v>1400000</v>
      </c>
      <c r="H12" s="6">
        <f t="shared" si="4"/>
        <v>630000</v>
      </c>
      <c r="I12" s="6">
        <f t="shared" si="4"/>
        <v>630000</v>
      </c>
      <c r="J12" s="6">
        <f t="shared" si="4"/>
        <v>650000</v>
      </c>
      <c r="K12" s="17">
        <f>SUM(F12:J12)</f>
        <v>6305741</v>
      </c>
      <c r="L12" s="13"/>
      <c r="M12" s="2"/>
    </row>
    <row r="13" spans="1:13" ht="30" customHeight="1">
      <c r="A13" s="40" t="s">
        <v>16</v>
      </c>
      <c r="B13" s="46"/>
      <c r="C13" s="46"/>
      <c r="D13" s="47"/>
      <c r="E13" s="7">
        <f aca="true" t="shared" si="5" ref="E13:J13">SUM(E14:E15)</f>
        <v>6776955</v>
      </c>
      <c r="F13" s="7">
        <f t="shared" si="5"/>
        <v>3225664</v>
      </c>
      <c r="G13" s="7">
        <f t="shared" si="5"/>
        <v>1520050</v>
      </c>
      <c r="H13" s="7">
        <f t="shared" si="5"/>
        <v>346590</v>
      </c>
      <c r="I13" s="7">
        <f t="shared" si="5"/>
        <v>0</v>
      </c>
      <c r="J13" s="7">
        <f t="shared" si="5"/>
        <v>0</v>
      </c>
      <c r="K13" s="7">
        <f>SUM(F13:J13)</f>
        <v>5092304</v>
      </c>
      <c r="L13" s="13"/>
      <c r="M13" s="2"/>
    </row>
    <row r="14" spans="1:13" ht="12.75">
      <c r="A14" s="43" t="s">
        <v>15</v>
      </c>
      <c r="B14" s="44"/>
      <c r="C14" s="44"/>
      <c r="D14" s="45"/>
      <c r="E14" s="6">
        <f>SUM(E19+E20+E21)</f>
        <v>1391955</v>
      </c>
      <c r="F14" s="6">
        <f aca="true" t="shared" si="6" ref="F14:K14">SUM(F19+F20+F21)</f>
        <v>401923</v>
      </c>
      <c r="G14" s="6">
        <f t="shared" si="6"/>
        <v>570050</v>
      </c>
      <c r="H14" s="6">
        <f t="shared" si="6"/>
        <v>346590</v>
      </c>
      <c r="I14" s="6">
        <f t="shared" si="6"/>
        <v>0</v>
      </c>
      <c r="J14" s="6">
        <f t="shared" si="6"/>
        <v>0</v>
      </c>
      <c r="K14" s="6">
        <f t="shared" si="6"/>
        <v>0</v>
      </c>
      <c r="L14" s="13"/>
      <c r="M14" s="2"/>
    </row>
    <row r="15" spans="1:13" ht="12.75">
      <c r="A15" s="43" t="s">
        <v>13</v>
      </c>
      <c r="B15" s="44"/>
      <c r="C15" s="44"/>
      <c r="D15" s="45"/>
      <c r="E15" s="6">
        <f aca="true" t="shared" si="7" ref="E15:J15">SUM(E16:E18)</f>
        <v>5385000</v>
      </c>
      <c r="F15" s="6">
        <f t="shared" si="7"/>
        <v>2823741</v>
      </c>
      <c r="G15" s="6">
        <f t="shared" si="7"/>
        <v>950000</v>
      </c>
      <c r="H15" s="6">
        <f t="shared" si="7"/>
        <v>0</v>
      </c>
      <c r="I15" s="6">
        <f t="shared" si="7"/>
        <v>0</v>
      </c>
      <c r="J15" s="6">
        <f t="shared" si="7"/>
        <v>0</v>
      </c>
      <c r="K15" s="17">
        <f>SUM(F15:J15)</f>
        <v>3773741</v>
      </c>
      <c r="L15" s="13"/>
      <c r="M15" s="2"/>
    </row>
    <row r="16" spans="1:13" ht="34.5" customHeight="1">
      <c r="A16" s="8" t="s">
        <v>41</v>
      </c>
      <c r="B16" s="9" t="s">
        <v>18</v>
      </c>
      <c r="C16" s="9" t="s">
        <v>30</v>
      </c>
      <c r="D16" s="9" t="s">
        <v>21</v>
      </c>
      <c r="E16" s="6">
        <v>5000000</v>
      </c>
      <c r="F16" s="6">
        <v>2457223</v>
      </c>
      <c r="G16" s="6">
        <v>950000</v>
      </c>
      <c r="H16" s="6">
        <v>0</v>
      </c>
      <c r="I16" s="6">
        <v>0</v>
      </c>
      <c r="J16" s="5">
        <v>0</v>
      </c>
      <c r="K16" s="17">
        <v>1340000</v>
      </c>
      <c r="L16" s="13"/>
      <c r="M16" s="2"/>
    </row>
    <row r="17" spans="1:13" ht="36" customHeight="1">
      <c r="A17" s="8" t="s">
        <v>19</v>
      </c>
      <c r="B17" s="9" t="s">
        <v>18</v>
      </c>
      <c r="C17" s="9" t="s">
        <v>20</v>
      </c>
      <c r="D17" s="9" t="s">
        <v>38</v>
      </c>
      <c r="E17" s="6">
        <v>85000</v>
      </c>
      <c r="F17" s="6">
        <v>84968</v>
      </c>
      <c r="G17" s="6">
        <v>0</v>
      </c>
      <c r="H17" s="6">
        <v>0</v>
      </c>
      <c r="I17" s="6">
        <v>0</v>
      </c>
      <c r="J17" s="5">
        <v>0</v>
      </c>
      <c r="K17" s="17">
        <v>0</v>
      </c>
      <c r="L17" s="13"/>
      <c r="M17" s="2"/>
    </row>
    <row r="18" spans="1:13" ht="24.75" customHeight="1">
      <c r="A18" s="8" t="s">
        <v>39</v>
      </c>
      <c r="B18" s="9" t="s">
        <v>18</v>
      </c>
      <c r="C18" s="9" t="s">
        <v>20</v>
      </c>
      <c r="D18" s="9" t="s">
        <v>38</v>
      </c>
      <c r="E18" s="6">
        <v>300000</v>
      </c>
      <c r="F18" s="6">
        <v>281550</v>
      </c>
      <c r="G18" s="6">
        <v>0</v>
      </c>
      <c r="H18" s="6">
        <v>0</v>
      </c>
      <c r="I18" s="6">
        <v>0</v>
      </c>
      <c r="J18" s="6">
        <v>0</v>
      </c>
      <c r="K18" s="17">
        <v>0</v>
      </c>
      <c r="L18" s="13"/>
      <c r="M18" s="2"/>
    </row>
    <row r="19" spans="1:13" ht="32.25" customHeight="1">
      <c r="A19" s="10" t="s">
        <v>37</v>
      </c>
      <c r="B19" s="9" t="s">
        <v>18</v>
      </c>
      <c r="C19" s="9" t="s">
        <v>17</v>
      </c>
      <c r="D19" s="9" t="s">
        <v>38</v>
      </c>
      <c r="E19" s="6">
        <v>82505</v>
      </c>
      <c r="F19" s="6">
        <v>35600</v>
      </c>
      <c r="G19" s="6">
        <v>0</v>
      </c>
      <c r="H19" s="6">
        <v>0</v>
      </c>
      <c r="I19" s="6">
        <v>0</v>
      </c>
      <c r="J19" s="6">
        <v>0</v>
      </c>
      <c r="K19" s="17">
        <v>0</v>
      </c>
      <c r="L19" s="13"/>
      <c r="M19" s="2"/>
    </row>
    <row r="20" spans="1:13" ht="32.25" customHeight="1">
      <c r="A20" s="10" t="s">
        <v>40</v>
      </c>
      <c r="B20" s="9" t="s">
        <v>18</v>
      </c>
      <c r="C20" s="9" t="s">
        <v>17</v>
      </c>
      <c r="D20" s="9" t="s">
        <v>38</v>
      </c>
      <c r="E20" s="6">
        <v>44450</v>
      </c>
      <c r="F20" s="6">
        <v>17963</v>
      </c>
      <c r="G20" s="6">
        <v>0</v>
      </c>
      <c r="H20" s="6">
        <v>0</v>
      </c>
      <c r="I20" s="6">
        <v>0</v>
      </c>
      <c r="J20" s="6">
        <v>0</v>
      </c>
      <c r="K20" s="17">
        <v>0</v>
      </c>
      <c r="L20" s="13"/>
      <c r="M20" s="2"/>
    </row>
    <row r="21" spans="1:13" ht="45.75" customHeight="1">
      <c r="A21" s="10" t="s">
        <v>53</v>
      </c>
      <c r="B21" s="9" t="s">
        <v>18</v>
      </c>
      <c r="C21" s="9" t="s">
        <v>38</v>
      </c>
      <c r="D21" s="9" t="s">
        <v>52</v>
      </c>
      <c r="E21" s="6">
        <v>1265000</v>
      </c>
      <c r="F21" s="6">
        <v>348360</v>
      </c>
      <c r="G21" s="6">
        <v>570050</v>
      </c>
      <c r="H21" s="6">
        <v>346590</v>
      </c>
      <c r="I21" s="6">
        <v>0</v>
      </c>
      <c r="J21" s="6">
        <v>0</v>
      </c>
      <c r="K21" s="17">
        <v>0</v>
      </c>
      <c r="L21" s="13"/>
      <c r="M21" s="2"/>
    </row>
    <row r="22" spans="1:13" ht="23.25" customHeight="1">
      <c r="A22" s="40" t="s">
        <v>22</v>
      </c>
      <c r="B22" s="41"/>
      <c r="C22" s="41"/>
      <c r="D22" s="42"/>
      <c r="E22" s="7">
        <f aca="true" t="shared" si="8" ref="E22:J22">SUM(E23:E24)</f>
        <v>0</v>
      </c>
      <c r="F22" s="7">
        <f t="shared" si="8"/>
        <v>0</v>
      </c>
      <c r="G22" s="7">
        <f t="shared" si="8"/>
        <v>0</v>
      </c>
      <c r="H22" s="7">
        <f t="shared" si="8"/>
        <v>0</v>
      </c>
      <c r="I22" s="7">
        <f t="shared" si="8"/>
        <v>0</v>
      </c>
      <c r="J22" s="7">
        <f t="shared" si="8"/>
        <v>0</v>
      </c>
      <c r="K22" s="7">
        <f aca="true" t="shared" si="9" ref="K22:K27">SUM(F22:J22)</f>
        <v>0</v>
      </c>
      <c r="L22" s="13"/>
      <c r="M22" s="2"/>
    </row>
    <row r="23" spans="1:13" ht="15.75" customHeight="1">
      <c r="A23" s="34" t="s">
        <v>15</v>
      </c>
      <c r="B23" s="35"/>
      <c r="C23" s="35"/>
      <c r="D23" s="36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17">
        <f t="shared" si="9"/>
        <v>0</v>
      </c>
      <c r="L23" s="13"/>
      <c r="M23" s="2"/>
    </row>
    <row r="24" spans="1:13" ht="15.75" customHeight="1">
      <c r="A24" s="34" t="s">
        <v>13</v>
      </c>
      <c r="B24" s="35"/>
      <c r="C24" s="35"/>
      <c r="D24" s="36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17">
        <f t="shared" si="9"/>
        <v>0</v>
      </c>
      <c r="L24" s="13"/>
      <c r="M24" s="2"/>
    </row>
    <row r="25" spans="1:13" ht="24" customHeight="1">
      <c r="A25" s="40" t="s">
        <v>34</v>
      </c>
      <c r="B25" s="41"/>
      <c r="C25" s="41"/>
      <c r="D25" s="42"/>
      <c r="E25" s="7">
        <f aca="true" t="shared" si="10" ref="E25:J25">SUM(E27)</f>
        <v>26174366</v>
      </c>
      <c r="F25" s="7">
        <f t="shared" si="10"/>
        <v>172000</v>
      </c>
      <c r="G25" s="7">
        <f t="shared" si="10"/>
        <v>450000</v>
      </c>
      <c r="H25" s="7">
        <f t="shared" si="10"/>
        <v>630000</v>
      </c>
      <c r="I25" s="7">
        <f t="shared" si="10"/>
        <v>630000</v>
      </c>
      <c r="J25" s="7">
        <f t="shared" si="10"/>
        <v>650000</v>
      </c>
      <c r="K25" s="7">
        <f t="shared" si="9"/>
        <v>2532000</v>
      </c>
      <c r="L25" s="13"/>
      <c r="M25" s="2"/>
    </row>
    <row r="26" spans="1:13" ht="12.75">
      <c r="A26" s="34" t="s">
        <v>15</v>
      </c>
      <c r="B26" s="35"/>
      <c r="C26" s="35"/>
      <c r="D26" s="36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17">
        <f t="shared" si="9"/>
        <v>0</v>
      </c>
      <c r="L26" s="13"/>
      <c r="M26" s="2"/>
    </row>
    <row r="27" spans="1:13" ht="12.75">
      <c r="A27" s="34" t="s">
        <v>13</v>
      </c>
      <c r="B27" s="35"/>
      <c r="C27" s="35"/>
      <c r="D27" s="36"/>
      <c r="E27" s="6">
        <f aca="true" t="shared" si="11" ref="E27:J27">SUM(E28:E31)</f>
        <v>26174366</v>
      </c>
      <c r="F27" s="6">
        <f t="shared" si="11"/>
        <v>172000</v>
      </c>
      <c r="G27" s="6">
        <f t="shared" si="11"/>
        <v>450000</v>
      </c>
      <c r="H27" s="6">
        <f t="shared" si="11"/>
        <v>630000</v>
      </c>
      <c r="I27" s="6">
        <f t="shared" si="11"/>
        <v>630000</v>
      </c>
      <c r="J27" s="6">
        <f t="shared" si="11"/>
        <v>650000</v>
      </c>
      <c r="K27" s="17">
        <f t="shared" si="9"/>
        <v>2532000</v>
      </c>
      <c r="L27" s="13"/>
      <c r="M27" s="2"/>
    </row>
    <row r="28" spans="1:12" ht="33.75">
      <c r="A28" s="10" t="s">
        <v>23</v>
      </c>
      <c r="B28" s="9" t="s">
        <v>18</v>
      </c>
      <c r="C28" s="9" t="s">
        <v>31</v>
      </c>
      <c r="D28" s="9" t="s">
        <v>38</v>
      </c>
      <c r="E28" s="6">
        <v>150000</v>
      </c>
      <c r="F28" s="6">
        <v>12000</v>
      </c>
      <c r="G28" s="6">
        <v>0</v>
      </c>
      <c r="H28" s="6">
        <v>0</v>
      </c>
      <c r="I28" s="6">
        <v>0</v>
      </c>
      <c r="J28" s="6">
        <v>0</v>
      </c>
      <c r="K28" s="17">
        <v>0</v>
      </c>
      <c r="L28" s="14"/>
    </row>
    <row r="29" spans="1:12" ht="22.5">
      <c r="A29" s="10" t="s">
        <v>24</v>
      </c>
      <c r="B29" s="9" t="s">
        <v>18</v>
      </c>
      <c r="C29" s="9" t="s">
        <v>29</v>
      </c>
      <c r="D29" s="9" t="s">
        <v>33</v>
      </c>
      <c r="E29" s="6">
        <v>880000</v>
      </c>
      <c r="F29" s="6">
        <v>160000</v>
      </c>
      <c r="G29" s="6">
        <v>150000</v>
      </c>
      <c r="H29" s="6">
        <v>100000</v>
      </c>
      <c r="I29" s="6">
        <v>100000</v>
      </c>
      <c r="J29" s="6">
        <v>130000</v>
      </c>
      <c r="K29" s="17">
        <f>SUM(F29:J29)</f>
        <v>640000</v>
      </c>
      <c r="L29" s="14"/>
    </row>
    <row r="30" spans="1:12" ht="22.5">
      <c r="A30" s="10" t="s">
        <v>25</v>
      </c>
      <c r="B30" s="9" t="s">
        <v>18</v>
      </c>
      <c r="C30" s="9" t="s">
        <v>30</v>
      </c>
      <c r="D30" s="9" t="s">
        <v>32</v>
      </c>
      <c r="E30" s="6">
        <v>10144366</v>
      </c>
      <c r="F30" s="6">
        <v>0</v>
      </c>
      <c r="G30" s="6">
        <v>200000</v>
      </c>
      <c r="H30" s="6">
        <v>300000</v>
      </c>
      <c r="I30" s="6">
        <v>300000</v>
      </c>
      <c r="J30" s="6">
        <v>300000</v>
      </c>
      <c r="K30" s="17">
        <f>SUM(F30:J30)</f>
        <v>1100000</v>
      </c>
      <c r="L30" s="14"/>
    </row>
    <row r="31" spans="1:12" ht="33.75">
      <c r="A31" s="10" t="s">
        <v>26</v>
      </c>
      <c r="B31" s="9" t="s">
        <v>18</v>
      </c>
      <c r="C31" s="9" t="s">
        <v>30</v>
      </c>
      <c r="D31" s="9" t="s">
        <v>32</v>
      </c>
      <c r="E31" s="6">
        <v>15000000</v>
      </c>
      <c r="F31" s="6">
        <v>0</v>
      </c>
      <c r="G31" s="6">
        <v>100000</v>
      </c>
      <c r="H31" s="6">
        <v>230000</v>
      </c>
      <c r="I31" s="6">
        <v>230000</v>
      </c>
      <c r="J31" s="6">
        <v>220000</v>
      </c>
      <c r="K31" s="17">
        <f>SUM(F31:J31)</f>
        <v>780000</v>
      </c>
      <c r="L31" s="14"/>
    </row>
    <row r="32" spans="1:12" ht="34.5" customHeight="1">
      <c r="A32" s="37" t="s">
        <v>27</v>
      </c>
      <c r="B32" s="38"/>
      <c r="C32" s="38"/>
      <c r="D32" s="39"/>
      <c r="E32" s="7">
        <f aca="true" t="shared" si="12" ref="E32:K32">SUM(E33)</f>
        <v>547300</v>
      </c>
      <c r="F32" s="7">
        <f t="shared" si="12"/>
        <v>232400</v>
      </c>
      <c r="G32" s="7">
        <f t="shared" si="12"/>
        <v>235800</v>
      </c>
      <c r="H32" s="7">
        <f t="shared" si="12"/>
        <v>79100</v>
      </c>
      <c r="I32" s="7">
        <f t="shared" si="12"/>
        <v>0</v>
      </c>
      <c r="J32" s="7">
        <f t="shared" si="12"/>
        <v>0</v>
      </c>
      <c r="K32" s="7">
        <f t="shared" si="12"/>
        <v>0</v>
      </c>
      <c r="L32" s="14"/>
    </row>
    <row r="33" spans="1:12" ht="18.75" customHeight="1">
      <c r="A33" s="19" t="s">
        <v>15</v>
      </c>
      <c r="B33" s="20"/>
      <c r="C33" s="20"/>
      <c r="D33" s="21"/>
      <c r="E33" s="7">
        <f>SUM(E34:E41)</f>
        <v>547300</v>
      </c>
      <c r="F33" s="7">
        <f>SUM(F34:F41)</f>
        <v>232400</v>
      </c>
      <c r="G33" s="7">
        <f>SUM(G34:G41)</f>
        <v>235800</v>
      </c>
      <c r="H33" s="7">
        <f>SUM(H34:H41)</f>
        <v>79100</v>
      </c>
      <c r="I33" s="7"/>
      <c r="J33" s="7"/>
      <c r="K33" s="7"/>
      <c r="L33" s="14"/>
    </row>
    <row r="34" spans="1:12" ht="12.75">
      <c r="A34" s="18" t="s">
        <v>42</v>
      </c>
      <c r="B34" s="9" t="s">
        <v>18</v>
      </c>
      <c r="C34" s="24">
        <v>2012</v>
      </c>
      <c r="D34" s="24">
        <v>2013</v>
      </c>
      <c r="E34" s="3">
        <v>294000</v>
      </c>
      <c r="F34" s="3">
        <v>149000</v>
      </c>
      <c r="G34" s="3">
        <v>145000</v>
      </c>
      <c r="H34" s="3"/>
      <c r="I34" s="3"/>
      <c r="J34" s="3"/>
      <c r="K34" s="6"/>
      <c r="L34" s="14"/>
    </row>
    <row r="35" spans="1:12" ht="22.5">
      <c r="A35" s="18" t="s">
        <v>44</v>
      </c>
      <c r="B35" s="23" t="s">
        <v>43</v>
      </c>
      <c r="C35" s="26">
        <v>2012</v>
      </c>
      <c r="D35" s="26">
        <v>2014</v>
      </c>
      <c r="E35" s="3">
        <v>57300</v>
      </c>
      <c r="F35" s="3">
        <v>15800</v>
      </c>
      <c r="G35" s="3">
        <v>20200</v>
      </c>
      <c r="H35" s="3">
        <v>21300</v>
      </c>
      <c r="I35" s="3"/>
      <c r="J35" s="3"/>
      <c r="K35" s="6"/>
      <c r="L35" s="14"/>
    </row>
    <row r="36" spans="1:12" ht="22.5">
      <c r="A36" s="18" t="s">
        <v>45</v>
      </c>
      <c r="B36" s="9" t="s">
        <v>18</v>
      </c>
      <c r="C36" s="26">
        <v>2012</v>
      </c>
      <c r="D36" s="26">
        <v>2014</v>
      </c>
      <c r="E36" s="3">
        <v>58000</v>
      </c>
      <c r="F36" s="3">
        <v>19200</v>
      </c>
      <c r="G36" s="3">
        <v>20300</v>
      </c>
      <c r="H36" s="3">
        <v>18500</v>
      </c>
      <c r="I36" s="3"/>
      <c r="J36" s="3"/>
      <c r="K36" s="6"/>
      <c r="L36" s="14"/>
    </row>
    <row r="37" spans="1:12" ht="22.5">
      <c r="A37" s="18" t="s">
        <v>45</v>
      </c>
      <c r="B37" s="9" t="s">
        <v>46</v>
      </c>
      <c r="C37" s="26">
        <v>2012</v>
      </c>
      <c r="D37" s="26">
        <v>2014</v>
      </c>
      <c r="E37" s="3">
        <v>17200</v>
      </c>
      <c r="F37" s="3">
        <v>5400</v>
      </c>
      <c r="G37" s="3">
        <v>5800</v>
      </c>
      <c r="H37" s="3">
        <v>6000</v>
      </c>
      <c r="I37" s="3"/>
      <c r="J37" s="3"/>
      <c r="K37" s="6"/>
      <c r="L37" s="14"/>
    </row>
    <row r="38" spans="1:12" ht="22.5">
      <c r="A38" s="18" t="s">
        <v>47</v>
      </c>
      <c r="B38" s="23" t="s">
        <v>43</v>
      </c>
      <c r="C38" s="26">
        <v>2012</v>
      </c>
      <c r="D38" s="26">
        <v>2014</v>
      </c>
      <c r="E38" s="3">
        <v>17400</v>
      </c>
      <c r="F38" s="3">
        <v>5300</v>
      </c>
      <c r="G38" s="3">
        <v>5800</v>
      </c>
      <c r="H38" s="3">
        <v>6300</v>
      </c>
      <c r="I38" s="3"/>
      <c r="J38" s="3"/>
      <c r="K38" s="6"/>
      <c r="L38" s="14"/>
    </row>
    <row r="39" spans="1:12" ht="22.5">
      <c r="A39" s="18" t="s">
        <v>49</v>
      </c>
      <c r="B39" s="9" t="s">
        <v>18</v>
      </c>
      <c r="C39" s="26">
        <v>2012</v>
      </c>
      <c r="D39" s="26">
        <v>2014</v>
      </c>
      <c r="E39" s="3">
        <v>48000</v>
      </c>
      <c r="F39" s="3">
        <v>15800</v>
      </c>
      <c r="G39" s="3">
        <v>16000</v>
      </c>
      <c r="H39" s="3">
        <v>16200</v>
      </c>
      <c r="I39" s="3"/>
      <c r="J39" s="3"/>
      <c r="K39" s="6"/>
      <c r="L39" s="14"/>
    </row>
    <row r="40" spans="1:12" ht="22.5">
      <c r="A40" s="18" t="s">
        <v>48</v>
      </c>
      <c r="B40" s="9" t="s">
        <v>18</v>
      </c>
      <c r="C40" s="26">
        <v>2012</v>
      </c>
      <c r="D40" s="27">
        <v>2013</v>
      </c>
      <c r="E40" s="3">
        <v>24800</v>
      </c>
      <c r="F40" s="3">
        <v>12300</v>
      </c>
      <c r="G40" s="3">
        <v>12500</v>
      </c>
      <c r="H40" s="3"/>
      <c r="I40" s="3"/>
      <c r="J40" s="3"/>
      <c r="K40" s="6"/>
      <c r="L40" s="14"/>
    </row>
    <row r="41" spans="1:12" ht="12.75">
      <c r="A41" s="22" t="s">
        <v>50</v>
      </c>
      <c r="B41" s="9" t="s">
        <v>18</v>
      </c>
      <c r="C41" s="26">
        <v>2012</v>
      </c>
      <c r="D41" s="27">
        <v>2014</v>
      </c>
      <c r="E41" s="3">
        <v>30600</v>
      </c>
      <c r="F41" s="3">
        <v>9600</v>
      </c>
      <c r="G41" s="3">
        <v>10200</v>
      </c>
      <c r="H41" s="3">
        <v>10800</v>
      </c>
      <c r="I41" s="3"/>
      <c r="J41" s="3"/>
      <c r="K41" s="6"/>
      <c r="L41" s="14"/>
    </row>
    <row r="42" spans="1:12" ht="12.75">
      <c r="A42" s="31" t="s">
        <v>13</v>
      </c>
      <c r="B42" s="32"/>
      <c r="C42" s="32"/>
      <c r="D42" s="33"/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6">
        <f>SUM(F42:J42)</f>
        <v>0</v>
      </c>
      <c r="L42" s="14"/>
    </row>
    <row r="43" spans="1:12" ht="22.5" customHeight="1">
      <c r="A43" s="28" t="s">
        <v>28</v>
      </c>
      <c r="B43" s="29"/>
      <c r="C43" s="29"/>
      <c r="D43" s="30"/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25">
        <f>SUM(F43:J43)</f>
        <v>0</v>
      </c>
      <c r="L43" s="14"/>
    </row>
    <row r="44" spans="1:12" ht="12.75">
      <c r="A44" s="31" t="s">
        <v>15</v>
      </c>
      <c r="B44" s="32"/>
      <c r="C44" s="32"/>
      <c r="D44" s="33"/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6">
        <f>SUM(F44:J44)</f>
        <v>0</v>
      </c>
      <c r="L44" s="14"/>
    </row>
  </sheetData>
  <sheetProtection/>
  <mergeCells count="29">
    <mergeCell ref="C5:D5"/>
    <mergeCell ref="A5:A6"/>
    <mergeCell ref="B5:B6"/>
    <mergeCell ref="E5:E6"/>
    <mergeCell ref="K5:K6"/>
    <mergeCell ref="A9:D9"/>
    <mergeCell ref="A10:D10"/>
    <mergeCell ref="H5:H6"/>
    <mergeCell ref="I5:I6"/>
    <mergeCell ref="J5:J6"/>
    <mergeCell ref="A7:D7"/>
    <mergeCell ref="A8:D8"/>
    <mergeCell ref="F5:F6"/>
    <mergeCell ref="G5:G6"/>
    <mergeCell ref="A22:D22"/>
    <mergeCell ref="A23:D23"/>
    <mergeCell ref="A24:D24"/>
    <mergeCell ref="A25:D25"/>
    <mergeCell ref="A15:D15"/>
    <mergeCell ref="A11:D11"/>
    <mergeCell ref="A12:D12"/>
    <mergeCell ref="A13:D13"/>
    <mergeCell ref="A14:D14"/>
    <mergeCell ref="A43:D43"/>
    <mergeCell ref="A44:D44"/>
    <mergeCell ref="A42:D42"/>
    <mergeCell ref="A26:D26"/>
    <mergeCell ref="A27:D27"/>
    <mergeCell ref="A32:D32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łączna</cp:lastModifiedBy>
  <cp:lastPrinted>2012-07-03T06:40:57Z</cp:lastPrinted>
  <dcterms:created xsi:type="dcterms:W3CDTF">2011-05-20T11:56:43Z</dcterms:created>
  <dcterms:modified xsi:type="dcterms:W3CDTF">2012-09-04T11:37:36Z</dcterms:modified>
  <cp:category/>
  <cp:version/>
  <cp:contentType/>
  <cp:contentStatus/>
</cp:coreProperties>
</file>